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05 - Mayo\EXCELL\"/>
    </mc:Choice>
  </mc:AlternateContent>
  <bookViews>
    <workbookView xWindow="0" yWindow="0" windowWidth="20490" windowHeight="7755"/>
  </bookViews>
  <sheets>
    <sheet name="Enero 2023 (2)" sheetId="2" r:id="rId1"/>
  </sheets>
  <definedNames>
    <definedName name="_xlnm.Print_Area" localSheetId="0">'Enero 2023 (2)'!$B$1:$Z$30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" i="2" l="1"/>
  <c r="X20" i="2"/>
  <c r="W20" i="2"/>
  <c r="V20" i="2"/>
  <c r="U20" i="2"/>
  <c r="T20" i="2"/>
  <c r="I20" i="2"/>
  <c r="H20" i="2"/>
  <c r="G20" i="2"/>
  <c r="Z20" i="2" l="1"/>
  <c r="I21" i="2"/>
  <c r="Y21" i="2"/>
</calcChain>
</file>

<file path=xl/sharedStrings.xml><?xml version="1.0" encoding="utf-8"?>
<sst xmlns="http://schemas.openxmlformats.org/spreadsheetml/2006/main" count="43" uniqueCount="42">
  <si>
    <t>SERVICO REGIONAL DE SALUD  METROPOLITANO SRS</t>
  </si>
  <si>
    <t xml:space="preserve">                                                              CIUDAD SANITARIA "Dra. ANDREA EVANGELINA RODRIGUEZ PEROZO"</t>
  </si>
  <si>
    <t>HOSPITAL TRAUMATOLOGICO “Dr. NEY ARIAS LORA”</t>
  </si>
  <si>
    <t>RNC: 430091359</t>
  </si>
  <si>
    <t>RELACION HISTORICO DE CUENTAS PAGADAS</t>
  </si>
  <si>
    <t>(VALORES RD$)</t>
  </si>
  <si>
    <t>SUPLIDORES</t>
  </si>
  <si>
    <t>RNC</t>
  </si>
  <si>
    <t>FECHA FACTURA</t>
  </si>
  <si>
    <t>FECHA DIGITACION</t>
  </si>
  <si>
    <t>FACTURA NO.</t>
  </si>
  <si>
    <t>SUB-TOTAL</t>
  </si>
  <si>
    <t>IMPUESTOS</t>
  </si>
  <si>
    <t>MONTO RD$ TOTAL</t>
  </si>
  <si>
    <t>FECHA ORDENAMIENTO</t>
  </si>
  <si>
    <t>STATUS</t>
  </si>
  <si>
    <t>OBJETAL</t>
  </si>
  <si>
    <t>CONCEPTO</t>
  </si>
  <si>
    <t>FECHA DE LIBRAMIENTO</t>
  </si>
  <si>
    <t>TIEMPO DE CREACION DE LIBRAMIENTO</t>
  </si>
  <si>
    <t>MODALIDAD DE PAGO</t>
  </si>
  <si>
    <t>No. LIBRAMIENTO O CHEQUE</t>
  </si>
  <si>
    <t>NO. ORDEN DE COMPRAS</t>
  </si>
  <si>
    <t># NOTA DE CREDITO</t>
  </si>
  <si>
    <t>NOTA CR./DCTO/ABONO</t>
  </si>
  <si>
    <t>MONTO PAGADO</t>
  </si>
  <si>
    <t>BALANCE</t>
  </si>
  <si>
    <t>TOTALES</t>
  </si>
  <si>
    <t>5%</t>
  </si>
  <si>
    <t>10%</t>
  </si>
  <si>
    <t>30%</t>
  </si>
  <si>
    <t>100%</t>
  </si>
  <si>
    <t>Licda. Rosanne Medina</t>
  </si>
  <si>
    <t>Licda. Cynthia Payano</t>
  </si>
  <si>
    <t xml:space="preserve">            Licda. Maridania Encarnacion</t>
  </si>
  <si>
    <t>Sub-Directora Financiera</t>
  </si>
  <si>
    <t xml:space="preserve">Gerente de Contabilidad   </t>
  </si>
  <si>
    <t xml:space="preserve">              Encargada de Cuentas por pagar</t>
  </si>
  <si>
    <t>Licda.Maridania Encarnacion.</t>
  </si>
  <si>
    <t>Enc. Cuentas Por Pagar.</t>
  </si>
  <si>
    <t>Licda. Cinthia Payano</t>
  </si>
  <si>
    <t>Gerente de Contabilidad.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</si>
</sst>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[$-F800]dddd\,\ mmmm\ dd\,\ yyyy"/>
    <numFmt numFmtId="166" formatCode="_([$$-1C0A]* #,##0.00_);_([$$-1C0A]* \(#,##0.00\);_([$$-1C0A]* &quot;-&quot;??_);_(@_)"/>
    <numFmt numFmtId="167" formatCode="dd/mm/yyyy;@"/>
    <numFmt numFmtId="168" formatCode="_-[$$-86B]\ * #,##0.00_ ;_-[$$-86B]\ * \-#,##0.00\ ;_-[$$-86B]\ * &quot;-&quot;??_ ;_-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0" fontId="6" fillId="0" borderId="0" xfId="0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43" fontId="6" fillId="3" borderId="0" xfId="1" applyFont="1" applyFill="1" applyBorder="1" applyAlignment="1">
      <alignment wrapText="1"/>
    </xf>
    <xf numFmtId="1" fontId="6" fillId="3" borderId="0" xfId="1" applyNumberFormat="1" applyFont="1" applyFill="1" applyBorder="1" applyAlignment="1">
      <alignment horizontal="center" vertical="center" wrapText="1"/>
    </xf>
    <xf numFmtId="43" fontId="6" fillId="3" borderId="0" xfId="1" applyFont="1" applyFill="1" applyBorder="1" applyAlignment="1">
      <alignment horizontal="center" vertical="center"/>
    </xf>
    <xf numFmtId="43" fontId="6" fillId="3" borderId="0" xfId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/>
    <xf numFmtId="0" fontId="9" fillId="4" borderId="3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166" fontId="9" fillId="4" borderId="4" xfId="0" applyNumberFormat="1" applyFont="1" applyFill="1" applyBorder="1" applyAlignment="1">
      <alignment horizontal="right" vertical="center"/>
    </xf>
    <xf numFmtId="166" fontId="9" fillId="4" borderId="4" xfId="0" applyNumberFormat="1" applyFont="1" applyFill="1" applyBorder="1" applyAlignment="1">
      <alignment horizontal="left" vertical="center"/>
    </xf>
    <xf numFmtId="14" fontId="9" fillId="4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/>
    <xf numFmtId="1" fontId="3" fillId="4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43" fontId="3" fillId="4" borderId="4" xfId="1" applyFont="1" applyFill="1" applyBorder="1" applyAlignment="1"/>
    <xf numFmtId="164" fontId="3" fillId="4" borderId="4" xfId="2" applyFont="1" applyFill="1" applyBorder="1" applyAlignment="1"/>
    <xf numFmtId="164" fontId="3" fillId="4" borderId="4" xfId="0" applyNumberFormat="1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6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/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2" applyFont="1" applyFill="1" applyBorder="1" applyAlignment="1"/>
    <xf numFmtId="166" fontId="3" fillId="0" borderId="0" xfId="0" applyNumberFormat="1" applyFont="1" applyFill="1" applyBorder="1" applyAlignment="1"/>
    <xf numFmtId="9" fontId="6" fillId="3" borderId="0" xfId="1" applyNumberFormat="1" applyFont="1" applyFill="1" applyBorder="1" applyAlignment="1">
      <alignment horizontal="center" vertical="center" wrapText="1"/>
    </xf>
    <xf numFmtId="9" fontId="6" fillId="3" borderId="0" xfId="2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/>
    <xf numFmtId="0" fontId="11" fillId="0" borderId="0" xfId="0" applyFont="1" applyFill="1"/>
    <xf numFmtId="0" fontId="11" fillId="0" borderId="0" xfId="0" applyFo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right" vertical="center"/>
    </xf>
    <xf numFmtId="43" fontId="12" fillId="0" borderId="0" xfId="0" applyNumberFormat="1" applyFont="1" applyFill="1" applyBorder="1" applyAlignment="1">
      <alignment horizontal="right"/>
    </xf>
    <xf numFmtId="14" fontId="12" fillId="0" borderId="2" xfId="0" applyNumberFormat="1" applyFont="1" applyFill="1" applyBorder="1" applyAlignment="1">
      <alignment horizontal="center" vertical="center"/>
    </xf>
    <xf numFmtId="43" fontId="12" fillId="0" borderId="2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43" fontId="12" fillId="0" borderId="0" xfId="0" applyNumberFormat="1" applyFont="1" applyFill="1" applyBorder="1" applyAlignment="1">
      <alignment horizontal="left" vertical="center"/>
    </xf>
    <xf numFmtId="14" fontId="12" fillId="0" borderId="0" xfId="0" applyNumberFormat="1" applyFont="1" applyFill="1" applyBorder="1" applyAlignment="1"/>
    <xf numFmtId="1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/>
    <xf numFmtId="168" fontId="0" fillId="0" borderId="0" xfId="0" applyNumberFormat="1"/>
    <xf numFmtId="0" fontId="13" fillId="0" borderId="0" xfId="0" applyFont="1" applyFill="1"/>
    <xf numFmtId="1" fontId="13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6" fontId="13" fillId="0" borderId="0" xfId="1" applyNumberFormat="1" applyFont="1" applyFill="1" applyBorder="1" applyAlignment="1">
      <alignment horizontal="right" vertical="center"/>
    </xf>
    <xf numFmtId="14" fontId="13" fillId="0" borderId="0" xfId="1" applyNumberFormat="1" applyFont="1" applyFill="1" applyBorder="1" applyAlignment="1">
      <alignment horizontal="center" vertical="center"/>
    </xf>
    <xf numFmtId="43" fontId="13" fillId="0" borderId="0" xfId="1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167" fontId="13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/>
    </xf>
    <xf numFmtId="164" fontId="13" fillId="0" borderId="0" xfId="2" applyFont="1" applyFill="1" applyBorder="1" applyAlignment="1"/>
    <xf numFmtId="164" fontId="13" fillId="0" borderId="0" xfId="2" applyNumberFormat="1" applyFont="1" applyFill="1" applyBorder="1" applyAlignment="1">
      <alignment horizontal="center" vertical="center"/>
    </xf>
    <xf numFmtId="164" fontId="13" fillId="0" borderId="0" xfId="2" applyNumberFormat="1" applyFont="1" applyFill="1" applyBorder="1" applyAlignment="1"/>
    <xf numFmtId="1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164" fontId="13" fillId="0" borderId="0" xfId="2" applyFont="1" applyFill="1" applyBorder="1" applyAlignment="1">
      <alignment horizontal="center" vertical="center"/>
    </xf>
    <xf numFmtId="43" fontId="13" fillId="0" borderId="0" xfId="0" applyNumberFormat="1" applyFont="1" applyFill="1" applyBorder="1" applyAlignment="1">
      <alignment horizontal="left" vertical="center"/>
    </xf>
    <xf numFmtId="43" fontId="13" fillId="0" borderId="0" xfId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166" fontId="13" fillId="0" borderId="0" xfId="0" applyNumberFormat="1" applyFont="1" applyFill="1" applyBorder="1" applyAlignment="1">
      <alignment horizontal="center"/>
    </xf>
    <xf numFmtId="0" fontId="13" fillId="0" borderId="1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6" fontId="14" fillId="0" borderId="0" xfId="1" applyNumberFormat="1" applyFont="1" applyBorder="1" applyAlignment="1">
      <alignment horizontal="center" vertical="center"/>
    </xf>
    <xf numFmtId="43" fontId="14" fillId="0" borderId="0" xfId="1" applyFont="1" applyBorder="1" applyAlignment="1">
      <alignment horizontal="center" vertical="center"/>
    </xf>
    <xf numFmtId="0" fontId="14" fillId="0" borderId="0" xfId="0" applyFont="1"/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dd/mm/yyyy;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outline="0">
        <left/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738691112131416173" displayName="Tabla1738691112131416173" ref="B8:Z19" totalsRowCount="1" headerRowDxfId="52" dataDxfId="51" totalsRowDxfId="50" headerRowCellStyle="Millares">
  <autoFilter ref="B8:Z18"/>
  <tableColumns count="25">
    <tableColumn id="1" name="SUPLIDORES" dataDxfId="49" totalsRowDxfId="48"/>
    <tableColumn id="2" name="RNC" dataDxfId="47" totalsRowDxfId="46"/>
    <tableColumn id="3" name="FECHA FACTURA" dataDxfId="45" totalsRowDxfId="44"/>
    <tableColumn id="4" name="FECHA DIGITACION" dataDxfId="43" totalsRowDxfId="42"/>
    <tableColumn id="5" name="FACTURA NO." dataDxfId="41" totalsRowDxfId="40"/>
    <tableColumn id="6" name="SUB-TOTAL" dataDxfId="39" totalsRowDxfId="38" dataCellStyle="Millares"/>
    <tableColumn id="7" name="IMPUESTOS" dataDxfId="37" totalsRowDxfId="36" dataCellStyle="Millares"/>
    <tableColumn id="8" name="MONTO RD$ TOTAL" dataDxfId="35" totalsRowDxfId="34" dataCellStyle="Millares"/>
    <tableColumn id="9" name="FECHA ORDENAMIENTO" dataDxfId="33" totalsRowDxfId="32" dataCellStyle="Millares"/>
    <tableColumn id="13" name="STATUS" dataDxfId="31" totalsRowDxfId="30" dataCellStyle="Millares"/>
    <tableColumn id="14" name="OBJETAL" dataDxfId="29" totalsRowDxfId="28" dataCellStyle="Millares"/>
    <tableColumn id="15" name="CONCEPTO" dataDxfId="27" totalsRowDxfId="26"/>
    <tableColumn id="12" name="FECHA DE LIBRAMIENTO" dataDxfId="25" totalsRowDxfId="24"/>
    <tableColumn id="11" name="TIEMPO DE CREACION DE LIBRAMIENTO" dataDxfId="23" totalsRowDxfId="22"/>
    <tableColumn id="16" name="MODALIDAD DE PAGO" dataDxfId="21" totalsRowDxfId="20"/>
    <tableColumn id="23" name="No. LIBRAMIENTO O CHEQUE" dataDxfId="19" totalsRowDxfId="18"/>
    <tableColumn id="22" name="NO. ORDEN DE COMPRAS" dataDxfId="17" totalsRowDxfId="16"/>
    <tableColumn id="17" name="# NOTA DE CREDITO" dataDxfId="15" totalsRowDxfId="14" dataCellStyle="Moneda"/>
    <tableColumn id="18" name="NOTA CR./DCTO/ABONO" dataDxfId="13" totalsRowDxfId="12" dataCellStyle="Moneda"/>
    <tableColumn id="25" name="5%" dataDxfId="11" totalsRowDxfId="10" dataCellStyle="Moneda"/>
    <tableColumn id="24" name="10%" dataDxfId="9" totalsRowDxfId="8" dataCellStyle="Moneda"/>
    <tableColumn id="10" name="30%" dataDxfId="7" totalsRowDxfId="6" dataCellStyle="Moneda"/>
    <tableColumn id="19" name="100%" dataDxfId="5" totalsRowDxfId="4" dataCellStyle="Moneda"/>
    <tableColumn id="20" name="MONTO PAGADO" dataDxfId="3" totalsRowDxfId="2" dataCellStyle="Moneda"/>
    <tableColumn id="21" name="BALANCE" dataDxfId="1" totalsRowDxfId="0" dataCellStyle="Moned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5"/>
  <sheetViews>
    <sheetView tabSelected="1" workbookViewId="0">
      <selection activeCell="B8" sqref="B8"/>
    </sheetView>
  </sheetViews>
  <sheetFormatPr baseColWidth="10" defaultRowHeight="15" x14ac:dyDescent="0.25"/>
  <cols>
    <col min="2" max="2" width="35.42578125" customWidth="1"/>
    <col min="3" max="3" width="14.28515625" customWidth="1"/>
    <col min="5" max="5" width="15.140625" customWidth="1"/>
    <col min="6" max="6" width="14.85546875" customWidth="1"/>
    <col min="7" max="7" width="15" customWidth="1"/>
    <col min="8" max="8" width="12.5703125" bestFit="1" customWidth="1"/>
    <col min="9" max="9" width="17.5703125" customWidth="1"/>
    <col min="10" max="13" width="0" hidden="1" customWidth="1"/>
    <col min="14" max="14" width="13.28515625" bestFit="1" customWidth="1"/>
    <col min="15" max="15" width="15.5703125" hidden="1" customWidth="1"/>
    <col min="18" max="20" width="0" hidden="1" customWidth="1"/>
    <col min="21" max="21" width="12.5703125" hidden="1" customWidth="1"/>
    <col min="22" max="24" width="0" hidden="1" customWidth="1"/>
    <col min="25" max="25" width="15.140625" customWidth="1"/>
    <col min="26" max="26" width="14.140625" bestFit="1" customWidth="1"/>
  </cols>
  <sheetData>
    <row r="1" spans="2:36" x14ac:dyDescent="0.2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1"/>
      <c r="AB1" s="1"/>
      <c r="AC1" s="1"/>
      <c r="AD1" s="1"/>
      <c r="AE1" s="1"/>
      <c r="AF1" s="1"/>
      <c r="AG1" s="1"/>
    </row>
    <row r="2" spans="2:36" s="3" customFormat="1" ht="12.75" x14ac:dyDescent="0.2"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2"/>
    </row>
    <row r="3" spans="2:36" x14ac:dyDescent="0.25">
      <c r="B3" s="89" t="s">
        <v>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1"/>
      <c r="AB3" s="1"/>
      <c r="AC3" s="1"/>
      <c r="AD3" s="1"/>
      <c r="AE3" s="1"/>
      <c r="AF3" s="1"/>
      <c r="AG3" s="1"/>
    </row>
    <row r="4" spans="2:36" x14ac:dyDescent="0.25">
      <c r="B4" s="88" t="s">
        <v>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1"/>
      <c r="AB4" s="1"/>
      <c r="AC4" s="1"/>
      <c r="AD4" s="1"/>
      <c r="AE4" s="1"/>
      <c r="AF4" s="1"/>
      <c r="AG4" s="1"/>
    </row>
    <row r="5" spans="2:36" x14ac:dyDescent="0.25">
      <c r="B5" s="88" t="s">
        <v>4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1"/>
      <c r="AB5" s="1"/>
      <c r="AC5" s="1"/>
      <c r="AD5" s="1"/>
      <c r="AE5" s="1"/>
      <c r="AF5" s="1"/>
      <c r="AG5" s="1"/>
    </row>
    <row r="6" spans="2:36" x14ac:dyDescent="0.25">
      <c r="B6" s="88" t="s">
        <v>5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1"/>
      <c r="AB6" s="1"/>
      <c r="AC6" s="1"/>
      <c r="AD6" s="1"/>
      <c r="AE6" s="1"/>
      <c r="AF6" s="1"/>
      <c r="AG6" s="1"/>
    </row>
    <row r="7" spans="2:36" x14ac:dyDescent="0.25">
      <c r="B7" s="87">
        <v>45077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1"/>
      <c r="AB7" s="1"/>
      <c r="AC7" s="1"/>
      <c r="AD7" s="1"/>
      <c r="AE7" s="1"/>
      <c r="AF7" s="1"/>
      <c r="AG7" s="1"/>
    </row>
    <row r="8" spans="2:36" ht="42.75" customHeight="1" x14ac:dyDescent="0.25"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5" t="s">
        <v>11</v>
      </c>
      <c r="H8" s="6" t="s">
        <v>12</v>
      </c>
      <c r="I8" s="5" t="s">
        <v>13</v>
      </c>
      <c r="J8" s="7" t="s">
        <v>14</v>
      </c>
      <c r="K8" s="7" t="s">
        <v>15</v>
      </c>
      <c r="L8" s="8" t="s">
        <v>16</v>
      </c>
      <c r="M8" s="9" t="s">
        <v>17</v>
      </c>
      <c r="N8" s="10" t="s">
        <v>18</v>
      </c>
      <c r="O8" s="11" t="s">
        <v>19</v>
      </c>
      <c r="P8" s="12" t="s">
        <v>20</v>
      </c>
      <c r="Q8" s="13" t="s">
        <v>21</v>
      </c>
      <c r="R8" s="13" t="s">
        <v>22</v>
      </c>
      <c r="S8" s="13" t="s">
        <v>23</v>
      </c>
      <c r="T8" s="13" t="s">
        <v>24</v>
      </c>
      <c r="U8" s="41" t="s">
        <v>28</v>
      </c>
      <c r="V8" s="41" t="s">
        <v>29</v>
      </c>
      <c r="W8" s="41" t="s">
        <v>30</v>
      </c>
      <c r="X8" s="42" t="s">
        <v>31</v>
      </c>
      <c r="Y8" s="13" t="s">
        <v>25</v>
      </c>
      <c r="Z8" s="12" t="s">
        <v>26</v>
      </c>
      <c r="AA8" s="1"/>
      <c r="AB8" s="1"/>
      <c r="AC8" s="1"/>
      <c r="AD8" s="1"/>
      <c r="AE8" s="1"/>
      <c r="AF8" s="1"/>
      <c r="AG8" s="1"/>
    </row>
    <row r="9" spans="2:36" s="44" customFormat="1" ht="15.75" x14ac:dyDescent="0.25">
      <c r="B9" s="61"/>
      <c r="C9" s="62"/>
      <c r="D9" s="63"/>
      <c r="E9" s="63"/>
      <c r="F9" s="64"/>
      <c r="G9" s="65"/>
      <c r="H9" s="65"/>
      <c r="I9" s="65"/>
      <c r="J9" s="66"/>
      <c r="K9" s="67"/>
      <c r="L9" s="68"/>
      <c r="M9" s="69"/>
      <c r="N9" s="70"/>
      <c r="O9" s="62"/>
      <c r="P9" s="71"/>
      <c r="Q9" s="64"/>
      <c r="R9" s="64"/>
      <c r="S9" s="72"/>
      <c r="T9" s="72"/>
      <c r="U9" s="72"/>
      <c r="V9" s="72"/>
      <c r="W9" s="72"/>
      <c r="X9" s="73"/>
      <c r="Y9" s="73"/>
      <c r="Z9" s="74"/>
      <c r="AA9" s="43"/>
      <c r="AB9" s="43"/>
      <c r="AC9" s="43"/>
      <c r="AD9" s="43"/>
      <c r="AE9" s="43"/>
      <c r="AF9" s="43"/>
      <c r="AG9" s="43"/>
    </row>
    <row r="10" spans="2:36" s="46" customFormat="1" ht="15.75" x14ac:dyDescent="0.25">
      <c r="B10" s="61"/>
      <c r="C10" s="75"/>
      <c r="D10" s="63"/>
      <c r="E10" s="63"/>
      <c r="F10" s="64"/>
      <c r="G10" s="65"/>
      <c r="H10" s="65"/>
      <c r="I10" s="65"/>
      <c r="J10" s="66"/>
      <c r="K10" s="67"/>
      <c r="L10" s="76"/>
      <c r="M10" s="69"/>
      <c r="N10" s="70"/>
      <c r="O10" s="62"/>
      <c r="P10" s="71"/>
      <c r="Q10" s="64"/>
      <c r="R10" s="64"/>
      <c r="S10" s="72"/>
      <c r="T10" s="72"/>
      <c r="U10" s="72"/>
      <c r="V10" s="72"/>
      <c r="W10" s="72"/>
      <c r="X10" s="77"/>
      <c r="Y10" s="77"/>
      <c r="Z10" s="74"/>
      <c r="AA10" s="45"/>
      <c r="AB10" s="45"/>
      <c r="AC10" s="45"/>
      <c r="AD10" s="45"/>
      <c r="AE10" s="45"/>
      <c r="AF10" s="45"/>
      <c r="AG10" s="45"/>
    </row>
    <row r="11" spans="2:36" s="44" customFormat="1" ht="15.75" x14ac:dyDescent="0.25">
      <c r="B11" s="61"/>
      <c r="C11" s="62"/>
      <c r="D11" s="63"/>
      <c r="E11" s="63"/>
      <c r="F11" s="64"/>
      <c r="G11" s="65"/>
      <c r="H11" s="65"/>
      <c r="I11" s="65"/>
      <c r="J11" s="66"/>
      <c r="K11" s="67"/>
      <c r="L11" s="68"/>
      <c r="M11" s="78"/>
      <c r="N11" s="70"/>
      <c r="O11" s="62"/>
      <c r="P11" s="71"/>
      <c r="Q11" s="64"/>
      <c r="R11" s="64"/>
      <c r="S11" s="72"/>
      <c r="T11" s="72"/>
      <c r="U11" s="72"/>
      <c r="V11" s="72"/>
      <c r="W11" s="72"/>
      <c r="X11" s="77"/>
      <c r="Y11" s="77"/>
      <c r="Z11" s="74"/>
      <c r="AA11" s="43"/>
      <c r="AB11" s="43"/>
      <c r="AC11" s="43"/>
      <c r="AD11" s="43"/>
      <c r="AE11" s="43"/>
      <c r="AF11" s="43"/>
      <c r="AG11" s="43"/>
    </row>
    <row r="12" spans="2:36" s="44" customFormat="1" ht="15.75" x14ac:dyDescent="0.25">
      <c r="B12" s="61"/>
      <c r="C12" s="75"/>
      <c r="D12" s="63"/>
      <c r="E12" s="63"/>
      <c r="F12" s="64"/>
      <c r="G12" s="65"/>
      <c r="H12" s="65"/>
      <c r="I12" s="65"/>
      <c r="J12" s="66"/>
      <c r="K12" s="67"/>
      <c r="L12" s="68"/>
      <c r="M12" s="69"/>
      <c r="N12" s="70"/>
      <c r="O12" s="62"/>
      <c r="P12" s="71"/>
      <c r="Q12" s="64"/>
      <c r="R12" s="64"/>
      <c r="S12" s="72"/>
      <c r="T12" s="72"/>
      <c r="U12" s="72"/>
      <c r="V12" s="72"/>
      <c r="W12" s="72"/>
      <c r="X12" s="77"/>
      <c r="Y12" s="77"/>
      <c r="Z12" s="74"/>
      <c r="AA12" s="43"/>
      <c r="AB12" s="43"/>
      <c r="AC12" s="43"/>
      <c r="AD12" s="43"/>
      <c r="AE12" s="43"/>
      <c r="AF12" s="43"/>
      <c r="AG12" s="43"/>
    </row>
    <row r="13" spans="2:36" s="46" customFormat="1" ht="15.75" x14ac:dyDescent="0.25">
      <c r="B13" s="61"/>
      <c r="C13" s="75"/>
      <c r="D13" s="63"/>
      <c r="E13" s="63"/>
      <c r="F13" s="64"/>
      <c r="G13" s="65"/>
      <c r="H13" s="65"/>
      <c r="I13" s="65"/>
      <c r="J13" s="66"/>
      <c r="K13" s="67"/>
      <c r="L13" s="68"/>
      <c r="M13" s="69"/>
      <c r="N13" s="70"/>
      <c r="O13" s="62"/>
      <c r="P13" s="71"/>
      <c r="Q13" s="64"/>
      <c r="R13" s="64"/>
      <c r="S13" s="72"/>
      <c r="T13" s="72"/>
      <c r="U13" s="72"/>
      <c r="V13" s="72"/>
      <c r="W13" s="72"/>
      <c r="X13" s="77"/>
      <c r="Y13" s="77"/>
      <c r="Z13" s="74"/>
      <c r="AA13" s="45"/>
      <c r="AB13" s="45"/>
      <c r="AC13" s="45"/>
      <c r="AD13" s="45"/>
      <c r="AE13" s="45"/>
      <c r="AF13" s="45"/>
      <c r="AG13" s="45"/>
    </row>
    <row r="14" spans="2:36" s="46" customFormat="1" ht="15.75" x14ac:dyDescent="0.25">
      <c r="B14" s="61"/>
      <c r="C14" s="75"/>
      <c r="D14" s="63"/>
      <c r="E14" s="63"/>
      <c r="F14" s="64"/>
      <c r="G14" s="65"/>
      <c r="H14" s="65"/>
      <c r="I14" s="65"/>
      <c r="J14" s="66"/>
      <c r="K14" s="67"/>
      <c r="L14" s="68"/>
      <c r="M14" s="69"/>
      <c r="N14" s="70"/>
      <c r="O14" s="62"/>
      <c r="P14" s="71"/>
      <c r="Q14" s="64"/>
      <c r="R14" s="64"/>
      <c r="S14" s="72"/>
      <c r="T14" s="72"/>
      <c r="U14" s="72"/>
      <c r="V14" s="72"/>
      <c r="W14" s="72"/>
      <c r="X14" s="77"/>
      <c r="Y14" s="77"/>
      <c r="Z14" s="74"/>
      <c r="AA14" s="45"/>
      <c r="AB14" s="45"/>
      <c r="AC14" s="45"/>
      <c r="AD14" s="45"/>
      <c r="AE14" s="45"/>
      <c r="AF14" s="45"/>
      <c r="AG14" s="45"/>
    </row>
    <row r="15" spans="2:36" s="46" customFormat="1" ht="15.75" x14ac:dyDescent="0.25">
      <c r="B15" s="80"/>
      <c r="C15" s="75"/>
      <c r="D15" s="63"/>
      <c r="E15" s="63"/>
      <c r="F15" s="64"/>
      <c r="G15" s="65"/>
      <c r="H15" s="79"/>
      <c r="I15" s="65"/>
      <c r="J15" s="66"/>
      <c r="K15" s="67"/>
      <c r="L15" s="82"/>
      <c r="M15" s="69"/>
      <c r="N15" s="70"/>
      <c r="O15" s="62"/>
      <c r="P15" s="81"/>
      <c r="Q15" s="64"/>
      <c r="R15" s="64"/>
      <c r="S15" s="72"/>
      <c r="T15" s="72"/>
      <c r="U15" s="72"/>
      <c r="V15" s="72"/>
      <c r="W15" s="72"/>
      <c r="X15" s="73"/>
      <c r="Y15" s="73"/>
      <c r="Z15" s="74"/>
      <c r="AA15" s="45"/>
      <c r="AB15" s="45"/>
      <c r="AC15" s="45"/>
      <c r="AD15" s="45"/>
      <c r="AE15" s="45"/>
      <c r="AF15" s="45"/>
      <c r="AG15" s="45"/>
      <c r="AH15" s="45"/>
      <c r="AI15" s="45"/>
      <c r="AJ15" s="45"/>
    </row>
    <row r="16" spans="2:36" s="46" customFormat="1" ht="15.75" x14ac:dyDescent="0.25">
      <c r="B16" s="80"/>
      <c r="C16" s="75"/>
      <c r="D16" s="63"/>
      <c r="E16" s="63"/>
      <c r="F16" s="64"/>
      <c r="G16" s="65"/>
      <c r="H16" s="79"/>
      <c r="I16" s="65"/>
      <c r="J16" s="66"/>
      <c r="K16" s="67"/>
      <c r="L16" s="82"/>
      <c r="M16" s="69"/>
      <c r="N16" s="70"/>
      <c r="O16" s="62"/>
      <c r="P16" s="81"/>
      <c r="Q16" s="64"/>
      <c r="R16" s="64"/>
      <c r="S16" s="72"/>
      <c r="T16" s="72"/>
      <c r="U16" s="72"/>
      <c r="V16" s="72"/>
      <c r="W16" s="72"/>
      <c r="X16" s="73"/>
      <c r="Y16" s="73"/>
      <c r="Z16" s="74"/>
      <c r="AA16" s="45"/>
      <c r="AB16" s="45"/>
      <c r="AC16" s="45"/>
      <c r="AD16" s="45"/>
      <c r="AE16" s="45"/>
      <c r="AF16" s="45"/>
      <c r="AG16" s="45"/>
      <c r="AH16" s="45"/>
      <c r="AI16" s="45"/>
      <c r="AJ16" s="45"/>
    </row>
    <row r="17" spans="2:36" s="46" customFormat="1" ht="15.75" x14ac:dyDescent="0.25">
      <c r="B17" s="80"/>
      <c r="C17" s="75"/>
      <c r="D17" s="63"/>
      <c r="E17" s="63"/>
      <c r="F17" s="64"/>
      <c r="G17" s="65"/>
      <c r="H17" s="79"/>
      <c r="I17" s="65"/>
      <c r="J17" s="66"/>
      <c r="K17" s="67"/>
      <c r="L17" s="82"/>
      <c r="M17" s="69"/>
      <c r="N17" s="70"/>
      <c r="O17" s="62"/>
      <c r="P17" s="81"/>
      <c r="Q17" s="64"/>
      <c r="R17" s="64"/>
      <c r="S17" s="72"/>
      <c r="T17" s="72"/>
      <c r="U17" s="72"/>
      <c r="V17" s="72"/>
      <c r="W17" s="72"/>
      <c r="X17" s="73"/>
      <c r="Y17" s="73"/>
      <c r="Z17" s="74"/>
      <c r="AA17" s="45"/>
      <c r="AB17" s="45"/>
      <c r="AC17" s="45"/>
      <c r="AD17" s="45"/>
      <c r="AE17" s="45"/>
      <c r="AF17" s="45"/>
      <c r="AG17" s="45"/>
      <c r="AH17" s="45"/>
      <c r="AI17" s="45"/>
      <c r="AJ17" s="45"/>
    </row>
    <row r="18" spans="2:36" s="46" customFormat="1" ht="15.75" x14ac:dyDescent="0.25">
      <c r="B18" s="80"/>
      <c r="C18" s="75"/>
      <c r="D18" s="63"/>
      <c r="E18" s="63"/>
      <c r="F18" s="64"/>
      <c r="G18" s="65"/>
      <c r="H18" s="79"/>
      <c r="I18" s="65"/>
      <c r="J18" s="66"/>
      <c r="K18" s="67"/>
      <c r="L18" s="82"/>
      <c r="M18" s="69"/>
      <c r="N18" s="70"/>
      <c r="O18" s="62"/>
      <c r="P18" s="81"/>
      <c r="Q18" s="64"/>
      <c r="R18" s="64"/>
      <c r="S18" s="72"/>
      <c r="T18" s="72"/>
      <c r="U18" s="72"/>
      <c r="V18" s="72"/>
      <c r="W18" s="72"/>
      <c r="X18" s="73"/>
      <c r="Y18" s="73"/>
      <c r="Z18" s="74"/>
      <c r="AA18" s="45"/>
      <c r="AB18" s="45"/>
      <c r="AC18" s="45"/>
      <c r="AD18" s="45"/>
      <c r="AE18" s="45"/>
      <c r="AF18" s="45"/>
      <c r="AG18" s="45"/>
      <c r="AH18" s="45"/>
      <c r="AI18" s="45"/>
      <c r="AJ18" s="45"/>
    </row>
    <row r="19" spans="2:36" s="15" customFormat="1" ht="16.5" thickBot="1" x14ac:dyDescent="0.3">
      <c r="B19" s="47"/>
      <c r="C19" s="48"/>
      <c r="D19" s="49"/>
      <c r="E19" s="49"/>
      <c r="F19" s="50"/>
      <c r="G19" s="51"/>
      <c r="H19" s="52"/>
      <c r="I19" s="51"/>
      <c r="J19" s="53"/>
      <c r="K19" s="54"/>
      <c r="L19" s="55"/>
      <c r="M19" s="56"/>
      <c r="N19" s="57"/>
      <c r="O19" s="58"/>
      <c r="P19" s="48"/>
      <c r="Q19" s="48"/>
      <c r="R19" s="48"/>
      <c r="S19" s="59"/>
      <c r="T19" s="59"/>
      <c r="U19" s="59"/>
      <c r="V19" s="59"/>
      <c r="W19" s="59"/>
      <c r="X19" s="59"/>
      <c r="Y19" s="59"/>
      <c r="Z19" s="59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2:36" s="15" customFormat="1" ht="15" customHeight="1" thickBot="1" x14ac:dyDescent="0.3">
      <c r="B20" s="16" t="s">
        <v>27</v>
      </c>
      <c r="C20" s="17"/>
      <c r="D20" s="18"/>
      <c r="E20" s="18"/>
      <c r="F20" s="18"/>
      <c r="G20" s="19">
        <f>SUM(G9:G19)</f>
        <v>0</v>
      </c>
      <c r="H20" s="20">
        <f>SUM(H9:H19)</f>
        <v>0</v>
      </c>
      <c r="I20" s="19">
        <f>Tabla1738691112131416173[[#Totals],[MONTO RD$ TOTAL]]</f>
        <v>0</v>
      </c>
      <c r="J20" s="21"/>
      <c r="K20" s="22"/>
      <c r="L20" s="18"/>
      <c r="M20" s="23"/>
      <c r="N20" s="24"/>
      <c r="O20" s="25"/>
      <c r="P20" s="26"/>
      <c r="Q20" s="26"/>
      <c r="R20" s="26"/>
      <c r="S20" s="24"/>
      <c r="T20" s="27">
        <f>SUBTOTAL(109,Tabla1738691112131416173[NOTA CR./DCTO/ABONO])</f>
        <v>0</v>
      </c>
      <c r="U20" s="27">
        <f>SUM(U9:U19)</f>
        <v>0</v>
      </c>
      <c r="V20" s="27">
        <f t="shared" ref="V20:W20" si="0">SUM(V9:V19)</f>
        <v>0</v>
      </c>
      <c r="W20" s="27">
        <f t="shared" si="0"/>
        <v>0</v>
      </c>
      <c r="X20" s="28">
        <f>SUM(X9:X19)</f>
        <v>0</v>
      </c>
      <c r="Y20" s="29">
        <f>SUM(Y9:Y19)</f>
        <v>0</v>
      </c>
      <c r="Z20" s="29">
        <f>SUM(Tabla1738691112131416173[BALANCE])</f>
        <v>0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2:36" x14ac:dyDescent="0.25">
      <c r="B21" s="30"/>
      <c r="C21" s="31"/>
      <c r="D21" s="31"/>
      <c r="E21" s="32"/>
      <c r="F21" s="31"/>
      <c r="G21" s="30"/>
      <c r="H21" s="33"/>
      <c r="I21" s="34">
        <f>SUM(I9:I20)</f>
        <v>0</v>
      </c>
      <c r="J21" s="34"/>
      <c r="K21" s="35"/>
      <c r="L21" s="32"/>
      <c r="M21" s="33"/>
      <c r="N21" s="36"/>
      <c r="O21" s="37"/>
      <c r="P21" s="38"/>
      <c r="Q21" s="38"/>
      <c r="R21" s="38"/>
      <c r="S21" s="36"/>
      <c r="T21" s="36"/>
      <c r="U21" s="36"/>
      <c r="V21" s="36"/>
      <c r="W21" s="36"/>
      <c r="X21" s="39"/>
      <c r="Y21" s="40">
        <f>I20-X20-Y20-T20</f>
        <v>0</v>
      </c>
      <c r="Z21" s="36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5" spans="2:36" x14ac:dyDescent="0.25">
      <c r="R25" t="s">
        <v>34</v>
      </c>
    </row>
    <row r="26" spans="2:36" ht="18.75" x14ac:dyDescent="0.3">
      <c r="B26" s="83"/>
      <c r="C26" s="83" t="s">
        <v>32</v>
      </c>
      <c r="D26" s="83"/>
      <c r="E26" s="83"/>
      <c r="F26" s="83"/>
      <c r="G26" s="83"/>
      <c r="H26" s="83" t="s">
        <v>40</v>
      </c>
      <c r="I26" s="83"/>
      <c r="J26" s="83"/>
      <c r="K26" s="83" t="s">
        <v>33</v>
      </c>
      <c r="L26" s="84"/>
      <c r="M26" s="83"/>
      <c r="N26" s="84"/>
      <c r="O26" s="84"/>
      <c r="P26" s="83"/>
      <c r="Q26" s="83"/>
      <c r="R26" s="84"/>
      <c r="S26" s="83"/>
      <c r="T26" s="84" t="s">
        <v>34</v>
      </c>
      <c r="U26" s="84"/>
      <c r="V26" s="85"/>
      <c r="W26" s="86"/>
      <c r="X26" s="83"/>
      <c r="Y26" s="83" t="s">
        <v>38</v>
      </c>
      <c r="Z26" s="83"/>
    </row>
    <row r="27" spans="2:36" ht="18.75" x14ac:dyDescent="0.3">
      <c r="B27" s="83"/>
      <c r="C27" s="83" t="s">
        <v>35</v>
      </c>
      <c r="D27" s="83"/>
      <c r="E27" s="83"/>
      <c r="F27" s="83"/>
      <c r="G27" s="83"/>
      <c r="H27" s="83" t="s">
        <v>41</v>
      </c>
      <c r="I27" s="83"/>
      <c r="J27" s="83"/>
      <c r="K27" s="83" t="s">
        <v>36</v>
      </c>
      <c r="L27" s="84"/>
      <c r="M27" s="83"/>
      <c r="N27" s="84"/>
      <c r="O27" s="84"/>
      <c r="P27" s="83"/>
      <c r="Q27" s="83"/>
      <c r="R27" s="84"/>
      <c r="S27" s="83"/>
      <c r="T27" s="84" t="s">
        <v>37</v>
      </c>
      <c r="U27" s="84"/>
      <c r="V27" s="85"/>
      <c r="W27" s="86"/>
      <c r="X27" s="83"/>
      <c r="Y27" s="83" t="s">
        <v>39</v>
      </c>
      <c r="Z27" s="83"/>
    </row>
    <row r="35" spans="26:26" x14ac:dyDescent="0.25">
      <c r="Z35" s="60"/>
    </row>
  </sheetData>
  <mergeCells count="7">
    <mergeCell ref="B7:Z7"/>
    <mergeCell ref="B1:Z1"/>
    <mergeCell ref="B2:Y2"/>
    <mergeCell ref="B3:Z3"/>
    <mergeCell ref="B4:Z4"/>
    <mergeCell ref="B5:Z5"/>
    <mergeCell ref="B6:Z6"/>
  </mergeCells>
  <printOptions horizontalCentered="1"/>
  <pageMargins left="0.31496062992125984" right="0.31496062992125984" top="0.35433070866141736" bottom="0.35433070866141736" header="0.31496062992125984" footer="0.31496062992125984"/>
  <pageSetup paperSize="120" scale="6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2023 (2)</vt:lpstr>
      <vt:lpstr>'Enero 2023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Maridalia Encarnacion</dc:creator>
  <cp:lastModifiedBy>Persio Ventura</cp:lastModifiedBy>
  <cp:lastPrinted>2023-05-10T16:42:13Z</cp:lastPrinted>
  <dcterms:created xsi:type="dcterms:W3CDTF">2023-01-06T12:39:17Z</dcterms:created>
  <dcterms:modified xsi:type="dcterms:W3CDTF">2023-06-09T16:19:40Z</dcterms:modified>
</cp:coreProperties>
</file>